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4055" tabRatio="599" activeTab="0"/>
  </bookViews>
  <sheets>
    <sheet name="Quota" sheetId="1" r:id="rId1"/>
  </sheets>
  <externalReferences>
    <externalReference r:id="rId4"/>
  </externalReferences>
  <definedNames>
    <definedName name="_xlnm.Print_Area" localSheetId="0">'Quota'!$A$1:$M$37</definedName>
  </definedNames>
  <calcPr fullCalcOnLoad="1"/>
</workbook>
</file>

<file path=xl/sharedStrings.xml><?xml version="1.0" encoding="utf-8"?>
<sst xmlns="http://schemas.openxmlformats.org/spreadsheetml/2006/main" count="56" uniqueCount="31">
  <si>
    <t>ONTARIO</t>
  </si>
  <si>
    <t>MANITOBA</t>
  </si>
  <si>
    <t>SASKATCHEWAN</t>
  </si>
  <si>
    <t>OCT.</t>
  </si>
  <si>
    <t>PTQ ($/kg m.g./jour)</t>
  </si>
  <si>
    <t>Quantité achetée (kg m.g./jour)</t>
  </si>
  <si>
    <t>PTQ: Production totale de quota</t>
  </si>
  <si>
    <t xml:space="preserve"> -  : Aucune vente pour le mois en cours</t>
  </si>
  <si>
    <t>… : Non disponible</t>
  </si>
  <si>
    <t>Source: Agences et bureaux provinciaux de mise en marché de lait</t>
  </si>
  <si>
    <t>TRANSACTIONS DE QUOTA DE LAIT</t>
  </si>
  <si>
    <t>SEPT.</t>
  </si>
  <si>
    <t>DÉC.</t>
  </si>
  <si>
    <t>COLOMBIE-BRITANNIQUE</t>
  </si>
  <si>
    <t>QUÉBEC</t>
  </si>
  <si>
    <t>NOUVEAU-BRUNSWICK</t>
  </si>
  <si>
    <t>NOUVELLE-ÉCOSSE</t>
  </si>
  <si>
    <t>ILE-DU-PRINCE-ÉDWARD</t>
  </si>
  <si>
    <t>ALBERTA</t>
  </si>
  <si>
    <t xml:space="preserve">NOV. </t>
  </si>
  <si>
    <t>MAI</t>
  </si>
  <si>
    <t>Compilé par AAC-DIA, Section de l'information sur les marchés</t>
  </si>
  <si>
    <t>-2019-</t>
  </si>
  <si>
    <t>-</t>
  </si>
  <si>
    <t>JAN.</t>
  </si>
  <si>
    <t>FÉV.</t>
  </si>
  <si>
    <t>MAR.</t>
  </si>
  <si>
    <t>AVR.</t>
  </si>
  <si>
    <t>JUN.</t>
  </si>
  <si>
    <t>JUL.</t>
  </si>
  <si>
    <t>AOÛ.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</si>
</sst>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_(&quot;$&quot;* #,##0.000_);_(&quot;$&quot;* \(#,##0.000\);_(&quot;$&quot;* &quot;-&quot;?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_);_(* \(#,##0.0\);_(* &quot;..&quot;??_);_(@_)"/>
    <numFmt numFmtId="191" formatCode="[$-409]dddd\,\ mmmm\ dd\,\ yyyy"/>
    <numFmt numFmtId="192" formatCode="0.0"/>
    <numFmt numFmtId="193" formatCode="&quot;$&quot;#,##0"/>
    <numFmt numFmtId="194" formatCode="_(&quot;$&quot;* #\ ##0_);_(&quot;$&quot;* \(#\ ##0\);_(&quot;$&quot;* &quot;-&quot;_);_(@_)"/>
    <numFmt numFmtId="195" formatCode="_(* #\ ##0.0_);_(* \(#\ ##0.0\);_(* &quot;-&quot;??_);_(@_)"/>
    <numFmt numFmtId="196" formatCode="[$-409]h:mm:ss\ AM/PM"/>
    <numFmt numFmtId="197" formatCode="#\ ##0"/>
    <numFmt numFmtId="198" formatCode="[$-1009]mmmm\-dd\-yy"/>
    <numFmt numFmtId="199" formatCode="_ * #,##0_ \ [$$-C0C]_ ;_ * \-#,##0\ \ [$$-C0C]_ ;_ * &quot;-&quot;_ \ [$$-C0C]_ ;_ @_ "/>
  </numFmts>
  <fonts count="52">
    <font>
      <sz val="10"/>
      <name val="Arial"/>
      <family val="0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Wingdings"/>
      <family val="0"/>
    </font>
    <font>
      <sz val="10"/>
      <name val="Courier New"/>
      <family val="3"/>
    </font>
    <font>
      <sz val="10"/>
      <color indexed="18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0" fontId="0" fillId="29" borderId="3" applyProtection="0">
      <alignment horizontal="right" vertical="center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0" fontId="0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5" fontId="2" fillId="29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42" applyFont="1" applyFill="1" applyBorder="1">
      <alignment horizontal="right" vertical="center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37" fontId="4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/>
    </xf>
    <xf numFmtId="0" fontId="1" fillId="35" borderId="0" xfId="0" applyFont="1" applyFill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80" fontId="4" fillId="34" borderId="11" xfId="42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80" fontId="0" fillId="35" borderId="14" xfId="42" applyFont="1" applyFill="1" applyBorder="1">
      <alignment horizontal="right" vertical="center"/>
    </xf>
    <xf numFmtId="37" fontId="0" fillId="35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37" fontId="4" fillId="34" borderId="15" xfId="0" applyNumberFormat="1" applyFont="1" applyFill="1" applyBorder="1" applyAlignment="1">
      <alignment horizontal="center" vertical="center" wrapText="1"/>
    </xf>
    <xf numFmtId="37" fontId="0" fillId="35" borderId="16" xfId="0" applyNumberFormat="1" applyFont="1" applyFill="1" applyBorder="1" applyAlignment="1">
      <alignment/>
    </xf>
    <xf numFmtId="0" fontId="8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9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left" indent="1"/>
    </xf>
    <xf numFmtId="0" fontId="9" fillId="36" borderId="0" xfId="0" applyFont="1" applyFill="1" applyBorder="1" applyAlignment="1">
      <alignment horizontal="left" indent="2"/>
    </xf>
    <xf numFmtId="0" fontId="11" fillId="36" borderId="0" xfId="0" applyFont="1" applyFill="1" applyBorder="1" applyAlignment="1">
      <alignment horizontal="left" indent="4"/>
    </xf>
    <xf numFmtId="0" fontId="12" fillId="36" borderId="0" xfId="0" applyFont="1" applyFill="1" applyBorder="1" applyAlignment="1">
      <alignment horizontal="left" indent="8"/>
    </xf>
    <xf numFmtId="0" fontId="13" fillId="36" borderId="0" xfId="0" applyFont="1" applyFill="1" applyAlignment="1">
      <alignment/>
    </xf>
    <xf numFmtId="0" fontId="0" fillId="29" borderId="17" xfId="0" applyFont="1" applyFill="1" applyBorder="1" applyAlignment="1">
      <alignment horizontal="left" vertical="center"/>
    </xf>
    <xf numFmtId="0" fontId="0" fillId="29" borderId="18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180" fontId="18" fillId="0" borderId="0" xfId="42" applyFont="1" applyFill="1" applyBorder="1">
      <alignment horizontal="right" vertical="center"/>
    </xf>
    <xf numFmtId="0" fontId="17" fillId="0" borderId="0" xfId="0" applyFont="1" applyAlignment="1" quotePrefix="1">
      <alignment horizontal="left"/>
    </xf>
    <xf numFmtId="0" fontId="18" fillId="0" borderId="0" xfId="0" applyFont="1" applyAlignment="1">
      <alignment/>
    </xf>
    <xf numFmtId="10" fontId="17" fillId="0" borderId="0" xfId="0" applyNumberFormat="1" applyFont="1" applyFill="1" applyBorder="1" applyAlignment="1">
      <alignment horizontal="left"/>
    </xf>
    <xf numFmtId="195" fontId="0" fillId="37" borderId="19" xfId="42" applyNumberFormat="1" applyFont="1" applyFill="1" applyBorder="1" applyAlignment="1">
      <alignment horizontal="right" vertical="center"/>
    </xf>
    <xf numFmtId="195" fontId="0" fillId="37" borderId="20" xfId="42" applyNumberFormat="1" applyFont="1" applyFill="1" applyBorder="1" applyAlignment="1">
      <alignment horizontal="right" vertical="center"/>
    </xf>
    <xf numFmtId="199" fontId="0" fillId="29" borderId="21" xfId="44" applyNumberFormat="1" applyFont="1" applyFill="1" applyBorder="1" applyAlignment="1" quotePrefix="1">
      <alignment horizontal="right" vertical="center"/>
    </xf>
    <xf numFmtId="182" fontId="0" fillId="37" borderId="19" xfId="4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2" fontId="0" fillId="29" borderId="3" xfId="42" applyNumberFormat="1" applyBorder="1">
      <alignment horizontal="right" vertical="center"/>
    </xf>
    <xf numFmtId="42" fontId="0" fillId="29" borderId="21" xfId="44" applyNumberFormat="1" applyFont="1" applyFill="1" applyBorder="1" applyAlignment="1" quotePrefix="1">
      <alignment horizontal="right" vertical="center"/>
    </xf>
    <xf numFmtId="42" fontId="0" fillId="29" borderId="22" xfId="44" applyNumberFormat="1" applyFont="1" applyFill="1" applyBorder="1" applyAlignment="1">
      <alignment horizontal="left" vertical="center"/>
    </xf>
    <xf numFmtId="185" fontId="0" fillId="37" borderId="23" xfId="44" applyNumberFormat="1" applyFont="1" applyFill="1" applyBorder="1" applyAlignment="1">
      <alignment horizontal="right" vertical="center"/>
    </xf>
    <xf numFmtId="185" fontId="0" fillId="29" borderId="22" xfId="44" applyNumberFormat="1" applyFont="1" applyFill="1" applyBorder="1" applyAlignment="1">
      <alignment horizontal="right" vertical="center"/>
    </xf>
    <xf numFmtId="180" fontId="0" fillId="37" borderId="19" xfId="42" applyNumberFormat="1" applyFont="1" applyFill="1" applyBorder="1" applyAlignment="1">
      <alignment horizontal="right" vertical="center"/>
    </xf>
    <xf numFmtId="185" fontId="0" fillId="29" borderId="21" xfId="44" applyNumberFormat="1" applyFont="1" applyFill="1" applyBorder="1" applyAlignment="1">
      <alignment horizontal="left" vertical="center"/>
    </xf>
    <xf numFmtId="185" fontId="0" fillId="29" borderId="21" xfId="44" applyNumberFormat="1" applyFont="1" applyFill="1" applyBorder="1" applyAlignment="1" quotePrefix="1">
      <alignment horizontal="right" vertical="center"/>
    </xf>
    <xf numFmtId="194" fontId="0" fillId="29" borderId="21" xfId="44" applyNumberFormat="1" applyFont="1" applyFill="1" applyBorder="1" applyAlignment="1" quotePrefix="1">
      <alignment vertical="center"/>
    </xf>
    <xf numFmtId="180" fontId="0" fillId="37" borderId="19" xfId="42" applyNumberFormat="1" applyFont="1" applyFill="1" applyBorder="1" applyAlignment="1">
      <alignment vertical="center"/>
    </xf>
    <xf numFmtId="180" fontId="0" fillId="38" borderId="19" xfId="42" applyNumberFormat="1" applyFont="1" applyFill="1" applyBorder="1" applyAlignment="1">
      <alignment horizontal="right" vertical="center"/>
    </xf>
    <xf numFmtId="194" fontId="0" fillId="29" borderId="21" xfId="44" applyNumberFormat="1" applyFont="1" applyFill="1" applyBorder="1" applyAlignment="1" quotePrefix="1">
      <alignment horizontal="right" vertical="center"/>
    </xf>
    <xf numFmtId="195" fontId="0" fillId="37" borderId="19" xfId="42" applyNumberFormat="1" applyFont="1" applyFill="1" applyBorder="1" applyAlignment="1" quotePrefix="1">
      <alignment horizontal="right" vertical="center"/>
    </xf>
    <xf numFmtId="44" fontId="0" fillId="37" borderId="19" xfId="44" applyFont="1" applyFill="1" applyBorder="1" applyAlignment="1">
      <alignment horizontal="right" vertical="center"/>
    </xf>
    <xf numFmtId="185" fontId="0" fillId="29" borderId="21" xfId="44" applyNumberFormat="1" applyFont="1" applyFill="1" applyBorder="1" applyAlignment="1">
      <alignment horizontal="right" vertical="center"/>
    </xf>
    <xf numFmtId="185" fontId="0" fillId="36" borderId="21" xfId="44" applyNumberFormat="1" applyFont="1" applyFill="1" applyBorder="1" applyAlignment="1" quotePrefix="1">
      <alignment horizontal="right" vertical="center"/>
    </xf>
    <xf numFmtId="180" fontId="0" fillId="0" borderId="19" xfId="42" applyNumberFormat="1" applyFont="1" applyFill="1" applyBorder="1" applyAlignment="1">
      <alignment horizontal="right" vertical="center"/>
    </xf>
    <xf numFmtId="180" fontId="0" fillId="37" borderId="19" xfId="42" applyNumberFormat="1" applyFont="1" applyFill="1" applyBorder="1" applyAlignment="1" quotePrefix="1">
      <alignment horizontal="right" vertical="center"/>
    </xf>
    <xf numFmtId="42" fontId="0" fillId="29" borderId="21" xfId="44" applyNumberFormat="1" applyFont="1" applyFill="1" applyBorder="1" applyAlignment="1">
      <alignment horizontal="right" vertical="center"/>
    </xf>
    <xf numFmtId="42" fontId="0" fillId="29" borderId="24" xfId="44" applyNumberFormat="1" applyFont="1" applyFill="1" applyBorder="1" applyAlignment="1">
      <alignment horizontal="right" vertical="center"/>
    </xf>
    <xf numFmtId="180" fontId="0" fillId="37" borderId="20" xfId="42" applyNumberFormat="1" applyFont="1" applyFill="1" applyBorder="1" applyAlignment="1">
      <alignment horizontal="right" vertical="center"/>
    </xf>
    <xf numFmtId="0" fontId="6" fillId="36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14" fillId="35" borderId="26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ota19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ota"/>
    </sheetNames>
    <sheetDataSet>
      <sheetData sheetId="0">
        <row r="5">
          <cell r="J5">
            <v>36500</v>
          </cell>
        </row>
        <row r="6">
          <cell r="J6">
            <v>154.03</v>
          </cell>
        </row>
        <row r="8">
          <cell r="J8">
            <v>41000</v>
          </cell>
        </row>
        <row r="9">
          <cell r="J9">
            <v>50</v>
          </cell>
        </row>
        <row r="11">
          <cell r="I11">
            <v>34500</v>
          </cell>
        </row>
        <row r="12">
          <cell r="I12">
            <v>11.88</v>
          </cell>
        </row>
        <row r="14">
          <cell r="J14">
            <v>28000</v>
          </cell>
        </row>
        <row r="15">
          <cell r="J15">
            <v>73.74</v>
          </cell>
        </row>
        <row r="17">
          <cell r="J17">
            <v>24000</v>
          </cell>
        </row>
        <row r="18">
          <cell r="J18">
            <v>526.92</v>
          </cell>
        </row>
        <row r="20">
          <cell r="J20">
            <v>24000</v>
          </cell>
        </row>
        <row r="21">
          <cell r="J21">
            <v>1709</v>
          </cell>
        </row>
        <row r="26">
          <cell r="I26">
            <v>24000</v>
          </cell>
        </row>
        <row r="27">
          <cell r="I27">
            <v>1.75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93"/>
  <sheetViews>
    <sheetView showGridLines="0" tabSelected="1" zoomScaleSheetLayoutView="70" zoomScalePageLayoutView="85" workbookViewId="0" topLeftCell="B1">
      <pane ySplit="3" topLeftCell="A4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28.7109375" style="2" customWidth="1"/>
    <col min="2" max="13" width="14.00390625" style="2" customWidth="1"/>
    <col min="14" max="139" width="9.140625" style="1" customWidth="1"/>
    <col min="140" max="16384" width="9.140625" style="2" customWidth="1"/>
  </cols>
  <sheetData>
    <row r="1" spans="1:139" s="19" customFormat="1" ht="31.5" customHeight="1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</row>
    <row r="2" spans="1:13" ht="27" customHeight="1" thickBot="1">
      <c r="A2" s="70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9" s="8" customFormat="1" ht="38.25" customHeight="1">
      <c r="A3" s="12"/>
      <c r="B3" s="13" t="s">
        <v>24</v>
      </c>
      <c r="C3" s="13" t="s">
        <v>25</v>
      </c>
      <c r="D3" s="13" t="s">
        <v>26</v>
      </c>
      <c r="E3" s="13" t="s">
        <v>27</v>
      </c>
      <c r="F3" s="13" t="s">
        <v>20</v>
      </c>
      <c r="G3" s="14" t="s">
        <v>28</v>
      </c>
      <c r="H3" s="13" t="s">
        <v>29</v>
      </c>
      <c r="I3" s="13" t="s">
        <v>30</v>
      </c>
      <c r="J3" s="13" t="s">
        <v>11</v>
      </c>
      <c r="K3" s="13" t="s">
        <v>3</v>
      </c>
      <c r="L3" s="9" t="s">
        <v>19</v>
      </c>
      <c r="M3" s="20" t="s">
        <v>12</v>
      </c>
      <c r="N3" s="46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</row>
    <row r="4" spans="1:139" s="11" customFormat="1" ht="21" customHeight="1">
      <c r="A4" s="72" t="s">
        <v>13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1:14" s="1" customFormat="1" ht="17.25" customHeight="1">
      <c r="A5" s="32" t="s">
        <v>4</v>
      </c>
      <c r="B5" s="49">
        <v>36500</v>
      </c>
      <c r="C5" s="49">
        <v>36500</v>
      </c>
      <c r="D5" s="49">
        <v>36500</v>
      </c>
      <c r="E5" s="49">
        <v>36500</v>
      </c>
      <c r="F5" s="49">
        <v>36500</v>
      </c>
      <c r="G5" s="49">
        <v>36500</v>
      </c>
      <c r="H5" s="49">
        <v>36500</v>
      </c>
      <c r="I5" s="55">
        <v>36500</v>
      </c>
      <c r="J5" s="49">
        <f>'[1]Quota'!$J$5</f>
        <v>36500</v>
      </c>
      <c r="K5" s="55">
        <v>36500</v>
      </c>
      <c r="L5" s="55">
        <v>36500</v>
      </c>
      <c r="M5" s="67">
        <v>36500</v>
      </c>
      <c r="N5" s="6"/>
    </row>
    <row r="6" spans="1:14" s="1" customFormat="1" ht="17.25" customHeight="1">
      <c r="A6" s="33" t="s">
        <v>5</v>
      </c>
      <c r="B6" s="44">
        <v>311.9</v>
      </c>
      <c r="C6" s="53">
        <v>381.4</v>
      </c>
      <c r="D6" s="53">
        <v>862.18</v>
      </c>
      <c r="E6" s="53">
        <v>131.43</v>
      </c>
      <c r="F6" s="53">
        <v>309.64</v>
      </c>
      <c r="G6" s="53">
        <v>673.44</v>
      </c>
      <c r="H6" s="53">
        <v>284.17</v>
      </c>
      <c r="I6" s="53">
        <v>861.05</v>
      </c>
      <c r="J6" s="44">
        <f>'[1]Quota'!$J$6</f>
        <v>154.03</v>
      </c>
      <c r="K6" s="53">
        <v>440.53</v>
      </c>
      <c r="L6" s="53">
        <v>537.59</v>
      </c>
      <c r="M6" s="42">
        <v>471.3</v>
      </c>
      <c r="N6" s="6"/>
    </row>
    <row r="7" spans="1:139" s="11" customFormat="1" ht="21" customHeight="1">
      <c r="A7" s="72" t="s">
        <v>18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1:14" s="1" customFormat="1" ht="17.25" customHeight="1">
      <c r="A8" s="32" t="s">
        <v>4</v>
      </c>
      <c r="B8" s="49">
        <v>39900</v>
      </c>
      <c r="C8" s="49">
        <v>40040</v>
      </c>
      <c r="D8" s="49">
        <v>39125</v>
      </c>
      <c r="E8" s="49">
        <v>39305</v>
      </c>
      <c r="F8" s="49">
        <v>40100</v>
      </c>
      <c r="G8" s="49">
        <v>41815</v>
      </c>
      <c r="H8" s="49">
        <v>42500</v>
      </c>
      <c r="I8" s="49">
        <v>41850</v>
      </c>
      <c r="J8" s="49">
        <f>'[1]Quota'!$J$8</f>
        <v>41000</v>
      </c>
      <c r="K8" s="63">
        <v>41052</v>
      </c>
      <c r="L8" s="49">
        <v>41225</v>
      </c>
      <c r="M8" s="67">
        <v>41525</v>
      </c>
      <c r="N8" s="6"/>
    </row>
    <row r="9" spans="1:14" s="1" customFormat="1" ht="17.25" customHeight="1">
      <c r="A9" s="33" t="s">
        <v>5</v>
      </c>
      <c r="B9" s="44">
        <v>175.7</v>
      </c>
      <c r="C9" s="61">
        <v>146.9</v>
      </c>
      <c r="D9" s="53">
        <v>119.97</v>
      </c>
      <c r="E9" s="53">
        <v>135.01</v>
      </c>
      <c r="F9" s="53">
        <v>96.1</v>
      </c>
      <c r="G9" s="53">
        <v>35</v>
      </c>
      <c r="H9" s="53">
        <v>66</v>
      </c>
      <c r="I9" s="53">
        <v>12.86</v>
      </c>
      <c r="J9" s="44">
        <f>'[1]Quota'!$J$9</f>
        <v>50</v>
      </c>
      <c r="K9" s="53">
        <v>26.75</v>
      </c>
      <c r="L9" s="53">
        <v>25</v>
      </c>
      <c r="M9" s="68">
        <v>60</v>
      </c>
      <c r="N9" s="6"/>
    </row>
    <row r="10" spans="1:139" s="11" customFormat="1" ht="21" customHeight="1">
      <c r="A10" s="75" t="s">
        <v>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1:14" s="1" customFormat="1" ht="17.25" customHeight="1">
      <c r="A11" s="32" t="s">
        <v>4</v>
      </c>
      <c r="B11" s="49">
        <v>33000</v>
      </c>
      <c r="C11" s="49">
        <v>34000</v>
      </c>
      <c r="D11" s="49">
        <v>34050</v>
      </c>
      <c r="E11" s="49">
        <v>35000</v>
      </c>
      <c r="F11" s="49">
        <v>34500</v>
      </c>
      <c r="G11" s="49">
        <v>34500</v>
      </c>
      <c r="H11" s="49">
        <v>35000</v>
      </c>
      <c r="I11" s="43">
        <f>'[1]Quota'!$I$11</f>
        <v>34500</v>
      </c>
      <c r="J11" s="55">
        <v>36050</v>
      </c>
      <c r="K11" s="49">
        <v>35400</v>
      </c>
      <c r="L11" s="66">
        <v>35000</v>
      </c>
      <c r="M11" s="67">
        <v>36000</v>
      </c>
      <c r="N11" s="6"/>
    </row>
    <row r="12" spans="1:14" s="1" customFormat="1" ht="17.25" customHeight="1">
      <c r="A12" s="33" t="s">
        <v>5</v>
      </c>
      <c r="B12" s="44">
        <v>16</v>
      </c>
      <c r="C12" s="53">
        <v>3.2</v>
      </c>
      <c r="D12" s="58">
        <v>15.79</v>
      </c>
      <c r="E12" s="58">
        <v>16</v>
      </c>
      <c r="F12" s="53">
        <v>21.5</v>
      </c>
      <c r="G12" s="53">
        <v>39.97</v>
      </c>
      <c r="H12" s="53">
        <v>37.64</v>
      </c>
      <c r="I12" s="44">
        <f>'[1]Quota'!$I$12</f>
        <v>11.88</v>
      </c>
      <c r="J12" s="53">
        <v>15.81</v>
      </c>
      <c r="K12" s="53">
        <v>6</v>
      </c>
      <c r="L12" s="53">
        <v>20.47</v>
      </c>
      <c r="M12" s="68">
        <v>5.86</v>
      </c>
      <c r="N12" s="6"/>
    </row>
    <row r="13" spans="1:139" s="11" customFormat="1" ht="21" customHeight="1">
      <c r="A13" s="80" t="s">
        <v>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  <c r="N13" s="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1:14" s="1" customFormat="1" ht="17.25" customHeight="1">
      <c r="A14" s="32" t="s">
        <v>4</v>
      </c>
      <c r="B14" s="49">
        <v>30001</v>
      </c>
      <c r="C14" s="54">
        <v>29542.92</v>
      </c>
      <c r="D14" s="54">
        <v>29101</v>
      </c>
      <c r="E14" s="54">
        <v>29000</v>
      </c>
      <c r="F14" s="54">
        <v>29235</v>
      </c>
      <c r="G14" s="54">
        <v>29751</v>
      </c>
      <c r="H14" s="49">
        <v>30000</v>
      </c>
      <c r="I14" s="54">
        <v>29000</v>
      </c>
      <c r="J14" s="49">
        <f>'[1]Quota'!$J$14</f>
        <v>28000</v>
      </c>
      <c r="K14" s="54">
        <v>28000</v>
      </c>
      <c r="L14" s="54">
        <v>27499</v>
      </c>
      <c r="M14" s="67">
        <v>27900</v>
      </c>
      <c r="N14" s="6"/>
    </row>
    <row r="15" spans="1:14" s="1" customFormat="1" ht="17.25" customHeight="1">
      <c r="A15" s="33" t="s">
        <v>5</v>
      </c>
      <c r="B15" s="44">
        <v>110.5</v>
      </c>
      <c r="C15" s="53">
        <v>99.5</v>
      </c>
      <c r="D15" s="53">
        <v>150.27</v>
      </c>
      <c r="E15" s="53">
        <v>88.54</v>
      </c>
      <c r="F15" s="53">
        <v>35.33</v>
      </c>
      <c r="G15" s="53">
        <v>62.1</v>
      </c>
      <c r="H15" s="53">
        <v>109.2</v>
      </c>
      <c r="I15" s="53">
        <v>60.97</v>
      </c>
      <c r="J15" s="44">
        <f>'[1]Quota'!$J$15</f>
        <v>73.74</v>
      </c>
      <c r="K15" s="53">
        <v>119.56</v>
      </c>
      <c r="L15" s="53">
        <v>38</v>
      </c>
      <c r="M15" s="68">
        <v>70</v>
      </c>
      <c r="N15" s="6"/>
    </row>
    <row r="16" spans="1:139" s="11" customFormat="1" ht="21" customHeigh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N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1:14" s="1" customFormat="1" ht="17.25" customHeight="1">
      <c r="A17" s="32" t="s">
        <v>4</v>
      </c>
      <c r="B17" s="50">
        <v>24000</v>
      </c>
      <c r="C17" s="50">
        <v>24000</v>
      </c>
      <c r="D17" s="50">
        <v>24000</v>
      </c>
      <c r="E17" s="50">
        <v>24000</v>
      </c>
      <c r="F17" s="50">
        <v>24000</v>
      </c>
      <c r="G17" s="50">
        <v>24000</v>
      </c>
      <c r="H17" s="50">
        <v>24000</v>
      </c>
      <c r="I17" s="50">
        <v>24000</v>
      </c>
      <c r="J17" s="49">
        <f>'[1]Quota'!$J$17</f>
        <v>24000</v>
      </c>
      <c r="K17" s="50">
        <v>24000</v>
      </c>
      <c r="L17" s="50">
        <v>24000</v>
      </c>
      <c r="M17" s="67">
        <v>24000</v>
      </c>
      <c r="N17" s="6"/>
    </row>
    <row r="18" spans="1:14" s="1" customFormat="1" ht="17.25" customHeight="1">
      <c r="A18" s="33" t="s">
        <v>5</v>
      </c>
      <c r="B18" s="44">
        <v>179.6</v>
      </c>
      <c r="C18" s="53">
        <v>227.2</v>
      </c>
      <c r="D18" s="53">
        <v>226.61</v>
      </c>
      <c r="E18" s="58">
        <v>337.3</v>
      </c>
      <c r="F18" s="53">
        <v>501.27</v>
      </c>
      <c r="G18" s="53">
        <v>598.58</v>
      </c>
      <c r="H18" s="53">
        <v>371.04</v>
      </c>
      <c r="I18" s="53">
        <v>976.85</v>
      </c>
      <c r="J18" s="44">
        <f>'[1]Quota'!$J$18</f>
        <v>526.92</v>
      </c>
      <c r="K18" s="53">
        <v>591.83</v>
      </c>
      <c r="L18" s="53">
        <v>559.16</v>
      </c>
      <c r="M18" s="68">
        <v>393.06</v>
      </c>
      <c r="N18" s="6"/>
    </row>
    <row r="19" spans="1:139" s="11" customFormat="1" ht="21" customHeight="1">
      <c r="A19" s="83" t="s">
        <v>14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1:14" s="1" customFormat="1" ht="17.25" customHeight="1">
      <c r="A20" s="32" t="s">
        <v>4</v>
      </c>
      <c r="B20" s="50">
        <v>24000</v>
      </c>
      <c r="C20" s="50">
        <v>24000</v>
      </c>
      <c r="D20" s="50">
        <v>24000</v>
      </c>
      <c r="E20" s="50">
        <v>24000</v>
      </c>
      <c r="F20" s="50">
        <v>24000</v>
      </c>
      <c r="G20" s="50">
        <v>24000</v>
      </c>
      <c r="H20" s="50">
        <v>24000</v>
      </c>
      <c r="I20" s="50">
        <v>24000</v>
      </c>
      <c r="J20" s="49">
        <f>'[1]Quota'!$J$20</f>
        <v>24000</v>
      </c>
      <c r="K20" s="50">
        <v>24000</v>
      </c>
      <c r="L20" s="50">
        <v>24000</v>
      </c>
      <c r="M20" s="67">
        <v>24000</v>
      </c>
      <c r="N20" s="6"/>
    </row>
    <row r="21" spans="1:14" s="1" customFormat="1" ht="17.25" customHeight="1">
      <c r="A21" s="33" t="s">
        <v>5</v>
      </c>
      <c r="B21" s="44">
        <v>485.7</v>
      </c>
      <c r="C21" s="53">
        <v>453.2</v>
      </c>
      <c r="D21" s="53">
        <v>903.15</v>
      </c>
      <c r="E21" s="58">
        <v>1820</v>
      </c>
      <c r="F21" s="53">
        <v>799.5</v>
      </c>
      <c r="G21" s="53">
        <v>760.18</v>
      </c>
      <c r="H21" s="53">
        <v>858.88</v>
      </c>
      <c r="I21" s="53">
        <v>598.71</v>
      </c>
      <c r="J21" s="44">
        <f>'[1]Quota'!$J$21</f>
        <v>1709</v>
      </c>
      <c r="K21" s="53">
        <v>570.27</v>
      </c>
      <c r="L21" s="53">
        <v>723.8</v>
      </c>
      <c r="M21" s="68">
        <v>858.73</v>
      </c>
      <c r="N21" s="6"/>
    </row>
    <row r="22" spans="1:139" s="11" customFormat="1" ht="21" customHeight="1">
      <c r="A22" s="80" t="s">
        <v>15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1:14" s="1" customFormat="1" ht="17.25" customHeight="1">
      <c r="A23" s="32" t="s">
        <v>4</v>
      </c>
      <c r="B23" s="51">
        <v>24000</v>
      </c>
      <c r="C23" s="55">
        <v>24000</v>
      </c>
      <c r="D23" s="49">
        <v>24000</v>
      </c>
      <c r="E23" s="49">
        <v>24000</v>
      </c>
      <c r="F23" s="52">
        <v>24000</v>
      </c>
      <c r="G23" s="55">
        <v>23500</v>
      </c>
      <c r="H23" s="49">
        <v>24000</v>
      </c>
      <c r="I23" s="49">
        <v>24000</v>
      </c>
      <c r="J23" s="49">
        <v>24000</v>
      </c>
      <c r="K23" s="49">
        <v>24000</v>
      </c>
      <c r="L23" s="49">
        <v>24000</v>
      </c>
      <c r="M23" s="67">
        <v>24000</v>
      </c>
      <c r="N23" s="6"/>
    </row>
    <row r="24" spans="1:14" s="1" customFormat="1" ht="17.25" customHeight="1">
      <c r="A24" s="33" t="s">
        <v>5</v>
      </c>
      <c r="B24" s="48">
        <v>192.8</v>
      </c>
      <c r="C24" s="53">
        <v>126.4</v>
      </c>
      <c r="D24" s="53">
        <v>72.4</v>
      </c>
      <c r="E24" s="53">
        <v>2.5</v>
      </c>
      <c r="F24" s="44">
        <v>114.6</v>
      </c>
      <c r="G24" s="53">
        <v>17.4</v>
      </c>
      <c r="H24" s="53">
        <v>50.5</v>
      </c>
      <c r="I24" s="53">
        <v>4.4</v>
      </c>
      <c r="J24" s="64">
        <v>19</v>
      </c>
      <c r="K24" s="53">
        <v>105.5</v>
      </c>
      <c r="L24" s="53">
        <v>77.6</v>
      </c>
      <c r="M24" s="68">
        <v>38.3</v>
      </c>
      <c r="N24" s="6"/>
    </row>
    <row r="25" spans="1:139" s="11" customFormat="1" ht="21" customHeight="1">
      <c r="A25" s="80" t="s">
        <v>16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  <c r="N25" s="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1:14" s="1" customFormat="1" ht="17.25" customHeight="1">
      <c r="A26" s="32" t="s">
        <v>4</v>
      </c>
      <c r="B26" s="51">
        <v>24000</v>
      </c>
      <c r="C26" s="56">
        <v>0</v>
      </c>
      <c r="D26" s="49">
        <v>24000</v>
      </c>
      <c r="E26" s="59" t="s">
        <v>23</v>
      </c>
      <c r="F26" s="52">
        <v>24000</v>
      </c>
      <c r="G26" s="52">
        <v>24000</v>
      </c>
      <c r="H26" s="55">
        <v>24000</v>
      </c>
      <c r="I26" s="43">
        <f>'[1]Quota'!$I$26</f>
        <v>24000</v>
      </c>
      <c r="J26" s="55" t="s">
        <v>23</v>
      </c>
      <c r="K26" s="55">
        <v>24000</v>
      </c>
      <c r="L26" s="55">
        <v>24000</v>
      </c>
      <c r="M26" s="67">
        <v>24000</v>
      </c>
      <c r="N26" s="6"/>
    </row>
    <row r="27" spans="1:14" s="1" customFormat="1" ht="17.25" customHeight="1">
      <c r="A27" s="33" t="s">
        <v>5</v>
      </c>
      <c r="B27" s="44">
        <v>8.2</v>
      </c>
      <c r="C27" s="57">
        <v>0</v>
      </c>
      <c r="D27" s="41">
        <v>33.66</v>
      </c>
      <c r="E27" s="60" t="s">
        <v>23</v>
      </c>
      <c r="F27" s="44">
        <v>38.3</v>
      </c>
      <c r="G27" s="53">
        <v>26.16</v>
      </c>
      <c r="H27" s="53">
        <v>14.12</v>
      </c>
      <c r="I27" s="44">
        <f>'[1]Quota'!$I$27</f>
        <v>1.75</v>
      </c>
      <c r="J27" s="65" t="s">
        <v>23</v>
      </c>
      <c r="K27" s="53">
        <v>6</v>
      </c>
      <c r="L27" s="53">
        <v>4.7</v>
      </c>
      <c r="M27" s="68">
        <v>2.61</v>
      </c>
      <c r="N27" s="6"/>
    </row>
    <row r="28" spans="1:139" s="11" customFormat="1" ht="21" customHeight="1">
      <c r="A28" s="80" t="s">
        <v>17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1:14" s="1" customFormat="1" ht="17.25" customHeight="1">
      <c r="A29" s="32" t="s">
        <v>4</v>
      </c>
      <c r="B29" s="52">
        <v>24000</v>
      </c>
      <c r="C29" s="52">
        <v>24000</v>
      </c>
      <c r="D29" s="52">
        <v>24000</v>
      </c>
      <c r="E29" s="52">
        <v>24000</v>
      </c>
      <c r="F29" s="52">
        <v>24000</v>
      </c>
      <c r="G29" s="52">
        <v>24000</v>
      </c>
      <c r="H29" s="55" t="s">
        <v>23</v>
      </c>
      <c r="I29" s="55" t="s">
        <v>23</v>
      </c>
      <c r="J29" s="55" t="s">
        <v>23</v>
      </c>
      <c r="K29" s="62">
        <v>24000</v>
      </c>
      <c r="L29" s="62">
        <v>24000</v>
      </c>
      <c r="M29" s="67">
        <v>24000</v>
      </c>
      <c r="N29" s="6"/>
    </row>
    <row r="30" spans="1:14" s="1" customFormat="1" ht="17.25" customHeight="1">
      <c r="A30" s="33" t="s">
        <v>5</v>
      </c>
      <c r="B30" s="44">
        <v>22.4</v>
      </c>
      <c r="C30" s="53">
        <v>0.6</v>
      </c>
      <c r="D30" s="53">
        <v>1</v>
      </c>
      <c r="E30" s="53">
        <v>46.82</v>
      </c>
      <c r="F30" s="44">
        <v>14</v>
      </c>
      <c r="G30" s="53">
        <v>15.26</v>
      </c>
      <c r="H30" s="65" t="s">
        <v>23</v>
      </c>
      <c r="I30" s="65" t="s">
        <v>23</v>
      </c>
      <c r="J30" s="65" t="s">
        <v>23</v>
      </c>
      <c r="K30" s="53">
        <v>1</v>
      </c>
      <c r="L30" s="53">
        <v>2</v>
      </c>
      <c r="M30" s="68">
        <v>26.6</v>
      </c>
      <c r="N30" s="6"/>
    </row>
    <row r="31" spans="1:139" s="11" customFormat="1" ht="5.25" customHeight="1" thickBot="1">
      <c r="A31" s="15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8"/>
      <c r="M31" s="21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1:13" s="1" customFormat="1" ht="6" customHeight="1">
      <c r="A32" s="10"/>
      <c r="B32" s="4"/>
      <c r="C32" s="4"/>
      <c r="D32" s="4"/>
      <c r="E32" s="4"/>
      <c r="F32" s="4"/>
      <c r="G32" s="5"/>
      <c r="H32" s="4"/>
      <c r="I32" s="4"/>
      <c r="J32" s="4"/>
      <c r="K32" s="6"/>
      <c r="L32" s="7"/>
      <c r="M32" s="7"/>
    </row>
    <row r="33" spans="1:13" s="1" customFormat="1" ht="12.75" customHeight="1">
      <c r="A33" s="34" t="s">
        <v>6</v>
      </c>
      <c r="B33" s="36"/>
      <c r="C33" s="36"/>
      <c r="D33" s="36"/>
      <c r="E33" s="36"/>
      <c r="F33" s="36"/>
      <c r="G33" s="37"/>
      <c r="H33" s="6"/>
      <c r="I33" s="6"/>
      <c r="J33" s="6"/>
      <c r="K33" s="6"/>
      <c r="L33" s="7"/>
      <c r="M33" s="7"/>
    </row>
    <row r="34" spans="1:7" ht="12.75" customHeight="1">
      <c r="A34" s="38" t="s">
        <v>7</v>
      </c>
      <c r="B34" s="35"/>
      <c r="C34" s="39"/>
      <c r="D34" s="39"/>
      <c r="E34" s="39"/>
      <c r="F34" s="39"/>
      <c r="G34" s="39"/>
    </row>
    <row r="35" spans="1:7" ht="12.75" customHeight="1">
      <c r="A35" s="38" t="s">
        <v>8</v>
      </c>
      <c r="B35" s="35"/>
      <c r="C35" s="39"/>
      <c r="D35" s="39"/>
      <c r="E35" s="39"/>
      <c r="F35" s="39"/>
      <c r="G35" s="39"/>
    </row>
    <row r="36" spans="1:7" ht="12.75" customHeight="1">
      <c r="A36" s="40" t="s">
        <v>9</v>
      </c>
      <c r="B36" s="35"/>
      <c r="C36" s="39"/>
      <c r="D36" s="39"/>
      <c r="E36" s="39"/>
      <c r="F36" s="39"/>
      <c r="G36" s="39"/>
    </row>
    <row r="37" spans="1:7" ht="12.75" customHeight="1">
      <c r="A37" s="40" t="s">
        <v>21</v>
      </c>
      <c r="B37" s="35"/>
      <c r="C37" s="39"/>
      <c r="D37" s="39"/>
      <c r="E37" s="39"/>
      <c r="F37" s="39"/>
      <c r="G37" s="39"/>
    </row>
    <row r="38" ht="12.75" customHeight="1">
      <c r="B38" s="3"/>
    </row>
    <row r="41" spans="1:139" s="24" customFormat="1" ht="12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1:139" s="24" customFormat="1" ht="12.75">
      <c r="A42" s="2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1:139" s="24" customFormat="1" ht="12.75">
      <c r="A43" s="26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1:139" s="24" customFormat="1" ht="12.75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1:139" s="24" customFormat="1" ht="12.75">
      <c r="A45" s="27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1:139" s="24" customFormat="1" ht="12.75">
      <c r="A46" s="27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1:139" s="24" customFormat="1" ht="12.75">
      <c r="A47" s="2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1:139" s="24" customFormat="1" ht="12.75">
      <c r="A48" s="2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1:139" s="24" customFormat="1" ht="12.75">
      <c r="A49" s="28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1:139" s="24" customFormat="1" ht="12.75">
      <c r="A50" s="28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1:139" s="24" customFormat="1" ht="12.75">
      <c r="A51" s="27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1:139" s="24" customFormat="1" ht="12.75">
      <c r="A52" s="2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1:139" s="24" customFormat="1" ht="12.75">
      <c r="A53" s="26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1:139" s="24" customFormat="1" ht="12.75">
      <c r="A54" s="25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1:139" s="24" customFormat="1" ht="12.75">
      <c r="A55" s="25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1:139" s="24" customFormat="1" ht="12.75">
      <c r="A56" s="25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1:139" s="24" customFormat="1" ht="12.75">
      <c r="A57" s="29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1:139" s="24" customFormat="1" ht="12.75">
      <c r="A58" s="2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1:139" s="24" customFormat="1" ht="13.5">
      <c r="A59" s="30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1:139" s="24" customFormat="1" ht="12.75">
      <c r="A60" s="25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1:139" s="24" customFormat="1" ht="12.75">
      <c r="A61" s="25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1:139" s="24" customFormat="1" ht="12.75">
      <c r="A62" s="3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14:139" s="24" customFormat="1" ht="12.75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14:139" s="24" customFormat="1" ht="12.75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14:139" s="24" customFormat="1" ht="12.75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14:139" s="24" customFormat="1" ht="12.75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14:139" s="24" customFormat="1" ht="12.75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14:139" s="24" customFormat="1" ht="12.7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14:139" s="24" customFormat="1" ht="12.75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14:139" s="24" customFormat="1" ht="12.75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14:139" s="24" customFormat="1" ht="12.75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14:139" s="24" customFormat="1" ht="12.75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14:139" s="24" customFormat="1" ht="12.75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14:139" s="24" customFormat="1" ht="12.75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14:139" s="24" customFormat="1" ht="12.75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14:139" s="24" customFormat="1" ht="12.75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14:139" s="24" customFormat="1" ht="12.75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14:139" s="24" customFormat="1" ht="12.7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14:139" s="24" customFormat="1" ht="12.75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14:139" s="24" customFormat="1" ht="12.75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14:139" s="24" customFormat="1" ht="12.7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14:139" s="24" customFormat="1" ht="12.7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14:139" s="24" customFormat="1" ht="12.75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14:139" s="24" customFormat="1" ht="12.75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14:139" s="24" customFormat="1" ht="12.75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14:139" s="24" customFormat="1" ht="12.75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14:139" s="24" customFormat="1" ht="12.75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14:139" s="24" customFormat="1" ht="12.75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14:139" s="24" customFormat="1" ht="12.7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14:139" s="24" customFormat="1" ht="12.75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14:139" s="24" customFormat="1" ht="12.75"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14:139" s="24" customFormat="1" ht="12.75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14:139" s="24" customFormat="1" ht="12.75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</sheetData>
  <sheetProtection/>
  <mergeCells count="11">
    <mergeCell ref="A28:M28"/>
    <mergeCell ref="A13:M13"/>
    <mergeCell ref="A16:M16"/>
    <mergeCell ref="A19:M19"/>
    <mergeCell ref="A22:M22"/>
    <mergeCell ref="A1:M1"/>
    <mergeCell ref="A2:M2"/>
    <mergeCell ref="A7:M7"/>
    <mergeCell ref="A10:M10"/>
    <mergeCell ref="A4:M4"/>
    <mergeCell ref="A25:M25"/>
  </mergeCells>
  <printOptions horizontalCentered="1"/>
  <pageMargins left="0.5" right="0.5" top="0.5" bottom="0.5" header="0.3" footer="0.3"/>
  <pageSetup fitToHeight="0" fitToWidth="1" horizontalDpi="600" verticalDpi="600" orientation="landscape" scale="65" r:id="rId2"/>
  <headerFooter alignWithMargins="0">
    <oddHeader>&amp;L&amp;G&amp;R&amp;G</oddHeader>
  </headerFooter>
  <customProperties>
    <customPr name="EpmWorksheetKeyString_GUID" r:id="rId3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AGRICULTURE &amp; AGRI-FOOD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MISB-USER</dc:creator>
  <cp:keywords/>
  <dc:description/>
  <cp:lastModifiedBy>Bianco, Carmine</cp:lastModifiedBy>
  <cp:lastPrinted>2020-01-29T17:59:07Z</cp:lastPrinted>
  <dcterms:created xsi:type="dcterms:W3CDTF">1998-11-24T13:14:09Z</dcterms:created>
  <dcterms:modified xsi:type="dcterms:W3CDTF">2020-04-16T19:10:09Z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